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456" yWindow="15" windowWidth="15270" windowHeight="10755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<sst xmlns="http://schemas.openxmlformats.org/spreadsheetml/2006/main" count="135" uniqueCount="132">
  <si>
    <t>Betriebliche Aktiven</t>
  </si>
  <si>
    <t>Fremdkapital</t>
  </si>
  <si>
    <t>Kapital</t>
  </si>
  <si>
    <t>Total Aktiven</t>
  </si>
  <si>
    <t>Total Passiven</t>
  </si>
  <si>
    <t>Erfolgsrechnung</t>
  </si>
  <si>
    <t>Aufwand</t>
  </si>
  <si>
    <t>Ertrag</t>
  </si>
  <si>
    <t>Sparte Beteiligungen</t>
  </si>
  <si>
    <t>Betrieblicher Ertrag</t>
  </si>
  <si>
    <t>Beteiligungsertrag:</t>
  </si>
  <si>
    <t>- Gewinne aus Veräusserungen</t>
  </si>
  <si>
    <t>- Überführungsgewinne</t>
  </si>
  <si>
    <t>- Buchmässige Aufwertungen</t>
  </si>
  <si>
    <t>- Auflösung Rückstellungen</t>
  </si>
  <si>
    <t>Übriger Ertrag</t>
  </si>
  <si>
    <t>Betrieblicher Aufwand</t>
  </si>
  <si>
    <t>Finanzierungsaufwand</t>
  </si>
  <si>
    <t>Direkter Beteiligungsaufwand:</t>
  </si>
  <si>
    <t>übriger Aufwand</t>
  </si>
  <si>
    <t>Total</t>
  </si>
  <si>
    <t>Umlage Finanzierungs- und Verwaltungsaufwand:</t>
  </si>
  <si>
    <t>Gesamterfolg</t>
  </si>
  <si>
    <t>./. Beteiligungserfolg</t>
  </si>
  <si>
    <t>Bilanz</t>
  </si>
  <si>
    <t>./. Finanzierungsaufwand</t>
  </si>
  <si>
    <t>./. Verwaltungsaufwand</t>
  </si>
  <si>
    <r>
      <t>Spartenerfolg</t>
    </r>
    <r>
      <rPr>
        <i/>
        <sz val="10"/>
        <rFont val="Arial"/>
        <family val="0"/>
      </rPr>
      <t xml:space="preserve"> (Gewinn/Verlust)</t>
    </r>
  </si>
  <si>
    <t xml:space="preserve">5% von </t>
  </si>
  <si>
    <r>
      <t xml:space="preserve">Erfolg </t>
    </r>
    <r>
      <rPr>
        <sz val="10"/>
        <rFont val="Arial"/>
        <family val="0"/>
      </rPr>
      <t>(Gewinn/Verlust)</t>
    </r>
  </si>
  <si>
    <t>Erfolgsaufteilung</t>
  </si>
  <si>
    <t>Erfolg</t>
  </si>
  <si>
    <t>x Verhältnis der Aktiven</t>
  </si>
  <si>
    <t>./. Beteiligungsverlust 50%</t>
  </si>
  <si>
    <r>
      <t xml:space="preserve">Betriebserfolg </t>
    </r>
    <r>
      <rPr>
        <sz val="10"/>
        <rFont val="Arial"/>
        <family val="0"/>
      </rPr>
      <t>(Gewinn/-Verlust)</t>
    </r>
  </si>
  <si>
    <r>
      <t>Steuerbarer Erfolg</t>
    </r>
    <r>
      <rPr>
        <sz val="10"/>
        <rFont val="Arial"/>
        <family val="0"/>
      </rPr>
      <t xml:space="preserve"> (Gewinn/Verlust)</t>
    </r>
  </si>
  <si>
    <t>./. Abschreibungen</t>
  </si>
  <si>
    <t>./. Veräusserungs- / Überführungsverluste</t>
  </si>
  <si>
    <t>./. Bildung Rückstellungen</t>
  </si>
  <si>
    <t>Beteiligung X AG</t>
  </si>
  <si>
    <t xml:space="preserve">Beteiligung Y AG </t>
  </si>
  <si>
    <t>Capital</t>
  </si>
  <si>
    <t>Total des actifs</t>
  </si>
  <si>
    <t>Compte de résultats</t>
  </si>
  <si>
    <t>Revenu des participations:</t>
  </si>
  <si>
    <t>Autres revenus</t>
  </si>
  <si>
    <t>Frais de financement</t>
  </si>
  <si>
    <t>./. Constitution de provisions</t>
  </si>
  <si>
    <t>./. Pertes d’aliénation / de transfert</t>
  </si>
  <si>
    <t>./. Frais de financement</t>
  </si>
  <si>
    <t>./. Frais d’administration</t>
  </si>
  <si>
    <t>Répartition du résultat</t>
  </si>
  <si>
    <t>Résultat total</t>
  </si>
  <si>
    <t>Participation X SA</t>
  </si>
  <si>
    <t>Participation Y SA</t>
  </si>
  <si>
    <t>- Bénéfices d'aliénation</t>
  </si>
  <si>
    <t>- Bénéfices de transferts</t>
  </si>
  <si>
    <t>- Dissolution des provisions</t>
  </si>
  <si>
    <t>./. Amortissements</t>
  </si>
  <si>
    <t>Répartition frais de financement et d’administration:</t>
  </si>
  <si>
    <t xml:space="preserve">5% de </t>
  </si>
  <si>
    <t>x en proportion des actifs</t>
  </si>
  <si>
    <t xml:space="preserve">+ Bénéfice sur participations </t>
  </si>
  <si>
    <t>Bilan</t>
  </si>
  <si>
    <t>Attivi aziendali</t>
  </si>
  <si>
    <t>Capitale di terzi</t>
  </si>
  <si>
    <t>Capitale</t>
  </si>
  <si>
    <t>Totale attivi</t>
  </si>
  <si>
    <t>Totale passivi</t>
  </si>
  <si>
    <t>Ricavi</t>
  </si>
  <si>
    <t>Ricavo delle partecipazioni:</t>
  </si>
  <si>
    <t>- Utili da alienazione</t>
  </si>
  <si>
    <t>- Utili da trasferimento</t>
  </si>
  <si>
    <t>- Rivalutazioni contabili</t>
  </si>
  <si>
    <t>- Scioglimento di accantonamenti</t>
  </si>
  <si>
    <t>Altri ricavi</t>
  </si>
  <si>
    <t>Costi d'esercizio</t>
  </si>
  <si>
    <t>Spese di finanziamento</t>
  </si>
  <si>
    <t>Costi diretti delle partecipazioni:</t>
  </si>
  <si>
    <t>./. Ammortamenti</t>
  </si>
  <si>
    <t>./. Costituzione di accantonamenti</t>
  </si>
  <si>
    <t>./. Perdite da alienazioni / trasferimenti</t>
  </si>
  <si>
    <t>Altri costi</t>
  </si>
  <si>
    <r>
      <t xml:space="preserve">Risultato </t>
    </r>
    <r>
      <rPr>
        <sz val="10"/>
        <rFont val="Arial"/>
        <family val="2"/>
      </rPr>
      <t>(utile / perdita)</t>
    </r>
  </si>
  <si>
    <t>Totale</t>
  </si>
  <si>
    <t>./. Spese di finanziamento</t>
  </si>
  <si>
    <t>Ripartizione del risultato</t>
  </si>
  <si>
    <t>Risultato</t>
  </si>
  <si>
    <t>Risultato complessivo</t>
  </si>
  <si>
    <t>./. Risultato delle partecipazioni</t>
  </si>
  <si>
    <r>
      <t xml:space="preserve">Risultato d'esercizio </t>
    </r>
    <r>
      <rPr>
        <sz val="10"/>
        <rFont val="Arial"/>
        <family val="2"/>
      </rPr>
      <t>(utile / perdita)</t>
    </r>
  </si>
  <si>
    <t>+ Utile da partecipazioni</t>
  </si>
  <si>
    <t>./. Perdita su partecipazioni 50 %</t>
  </si>
  <si>
    <r>
      <t>Risultato imponibile</t>
    </r>
    <r>
      <rPr>
        <sz val="10"/>
        <rFont val="Arial"/>
        <family val="2"/>
      </rPr>
      <t xml:space="preserve"> (utile / perdita)</t>
    </r>
  </si>
  <si>
    <t>x in proporzione degli attivi</t>
  </si>
  <si>
    <t>Bilancio</t>
  </si>
  <si>
    <t>./. Résultat des participations</t>
  </si>
  <si>
    <t>- Réévaluations comptables</t>
  </si>
  <si>
    <t>- Dividenden</t>
  </si>
  <si>
    <t>- Dividendes</t>
  </si>
  <si>
    <t>+ Beteiligungsgewinn</t>
  </si>
  <si>
    <t>./. Finanzierungs- und Verwaltungs-aufwandüberschuss 100%</t>
  </si>
  <si>
    <t>Actifs d'exploitation</t>
  </si>
  <si>
    <t>Fonds étrangers</t>
  </si>
  <si>
    <t>Revenu  d'exploitation</t>
  </si>
  <si>
    <t>Charges commerciales</t>
  </si>
  <si>
    <t>Autres charges</t>
  </si>
  <si>
    <r>
      <t xml:space="preserve">Résultat </t>
    </r>
    <r>
      <rPr>
        <sz val="10"/>
        <rFont val="Arial"/>
        <family val="2"/>
      </rPr>
      <t>(bénéfice/perte)</t>
    </r>
  </si>
  <si>
    <t>./. Excédent de frais de financement et d'administration 100 %</t>
  </si>
  <si>
    <r>
      <t>Résultat imposable</t>
    </r>
    <r>
      <rPr>
        <sz val="10"/>
        <rFont val="Arial"/>
        <family val="0"/>
      </rPr>
      <t xml:space="preserve"> (bénéfice/perte)</t>
    </r>
  </si>
  <si>
    <r>
      <t>Résultat commercial</t>
    </r>
    <r>
      <rPr>
        <sz val="10"/>
        <rFont val="Arial"/>
        <family val="2"/>
      </rPr>
      <t xml:space="preserve"> (bénéfice/perte)</t>
    </r>
  </si>
  <si>
    <r>
      <t xml:space="preserve">Résultat du compte distinct </t>
    </r>
    <r>
      <rPr>
        <i/>
        <sz val="10"/>
        <rFont val="Arial"/>
        <family val="2"/>
      </rPr>
      <t>(bénéfice/perte)</t>
    </r>
  </si>
  <si>
    <t>Charges directes des participations:</t>
  </si>
  <si>
    <t>Total des passifs</t>
  </si>
  <si>
    <t>- Dividendi</t>
  </si>
  <si>
    <t>Ripartizione delle spese di finanziamento e d'amministrazione</t>
  </si>
  <si>
    <t>./. Spese d'amministrazione</t>
  </si>
  <si>
    <r>
      <t xml:space="preserve">Risultato del conto distinto </t>
    </r>
    <r>
      <rPr>
        <i/>
        <sz val="10"/>
        <rFont val="Arial"/>
        <family val="2"/>
      </rPr>
      <t>(utile / perdita)</t>
    </r>
  </si>
  <si>
    <t>./. Eccedenza di spese di finanziamento e d'amministrazione 100 %</t>
  </si>
  <si>
    <t>Partecipazione X SA</t>
  </si>
  <si>
    <t>Partecipazione Y SA</t>
  </si>
  <si>
    <t>Costi</t>
  </si>
  <si>
    <t>Conto distinto delle partecipazioni</t>
  </si>
  <si>
    <t>Conto economico</t>
  </si>
  <si>
    <t>Charges</t>
  </si>
  <si>
    <t>Produits</t>
  </si>
  <si>
    <t>Compte distinct des participations</t>
  </si>
  <si>
    <t>./. Perte sur participations 50 %</t>
  </si>
  <si>
    <t>Ricavo d'esercizio</t>
  </si>
  <si>
    <t>Spartenrechnung gemäss Kreisschreiben Nr. 23 vom 17. Dezember 2008</t>
  </si>
  <si>
    <t>Compte distinct selon circulaire no. 23 du 17 décembre 2008</t>
  </si>
  <si>
    <t>Conto distinto secondo circolare no. 23 del 17 dicembre 2008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</si>
</sst>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 quotePrefix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9" fontId="0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1" fillId="0" borderId="16" xfId="0" applyFont="1" applyBorder="1" applyAlignment="1" quotePrefix="1">
      <alignment horizontal="lef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0" fillId="3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3" fontId="0" fillId="3" borderId="29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3" fontId="2" fillId="3" borderId="3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 applyProtection="1">
      <alignment horizontal="right" vertical="center" wrapText="1"/>
      <protection hidden="1"/>
    </xf>
    <xf numFmtId="3" fontId="0" fillId="3" borderId="3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5" xfId="0" applyFont="1" applyBorder="1" applyAlignment="1" applyProtection="1">
      <alignment horizontal="left" vertical="center" wrapText="1"/>
      <protection hidden="1"/>
    </xf>
    <xf numFmtId="3" fontId="0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3" fontId="0" fillId="3" borderId="31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2" xfId="0" applyNumberFormat="1" applyFont="1" applyFill="1" applyBorder="1" applyAlignment="1" applyProtection="1">
      <alignment horizontal="right" vertical="center" wrapText="1"/>
      <protection hidden="1"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Font="1" applyBorder="1" applyAlignment="1" applyProtection="1">
      <alignment horizontal="left" vertical="center" wrapText="1"/>
      <protection hidden="1"/>
    </xf>
    <xf numFmtId="3" fontId="0" fillId="3" borderId="33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4" xfId="0" applyNumberFormat="1" applyFont="1" applyFill="1" applyBorder="1" applyAlignment="1" applyProtection="1">
      <alignment horizontal="right" vertical="center" wrapText="1"/>
      <protection hidden="1" locked="0"/>
    </xf>
    <xf numFmtId="3" fontId="3" fillId="3" borderId="22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3" xfId="0" applyNumberFormat="1" applyFont="1" applyBorder="1" applyAlignment="1" applyProtection="1" quotePrefix="1">
      <alignment horizontal="left" vertical="center" wrapText="1"/>
      <protection hidden="1"/>
    </xf>
    <xf numFmtId="49" fontId="3" fillId="0" borderId="13" xfId="0" applyNumberFormat="1" applyFont="1" applyBorder="1" applyAlignment="1" applyProtection="1">
      <alignment horizontal="left" vertical="center" wrapText="1"/>
      <protection hidden="1"/>
    </xf>
    <xf numFmtId="49" fontId="0" fillId="0" borderId="13" xfId="0" applyNumberFormat="1" applyFont="1" applyBorder="1" applyAlignment="1" applyProtection="1">
      <alignment horizontal="left" vertical="center" wrapText="1"/>
      <protection hidden="1"/>
    </xf>
    <xf numFmtId="49" fontId="2" fillId="0" borderId="13" xfId="0" applyNumberFormat="1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3" fontId="1" fillId="0" borderId="9" xfId="0" applyNumberFormat="1" applyFont="1" applyBorder="1" applyAlignment="1" applyProtection="1">
      <alignment horizontal="right" vertical="center" wrapText="1"/>
      <protection hidden="1"/>
    </xf>
    <xf numFmtId="3" fontId="1" fillId="0" borderId="11" xfId="0" applyNumberFormat="1" applyFont="1" applyBorder="1" applyAlignment="1" applyProtection="1">
      <alignment horizontal="right" vertical="center" wrapText="1"/>
      <protection hidden="1"/>
    </xf>
    <xf numFmtId="3" fontId="2" fillId="0" borderId="18" xfId="0" applyNumberFormat="1" applyFont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3" fontId="1" fillId="0" borderId="10" xfId="0" applyNumberFormat="1" applyFont="1" applyBorder="1" applyAlignment="1" applyProtection="1">
      <alignment horizontal="right" vertical="center" wrapText="1"/>
      <protection hidden="1"/>
    </xf>
    <xf numFmtId="3" fontId="1" fillId="0" borderId="7" xfId="0" applyNumberFormat="1" applyFont="1" applyBorder="1" applyAlignment="1" applyProtection="1">
      <alignment horizontal="right" vertical="center" wrapText="1"/>
      <protection hidden="1"/>
    </xf>
    <xf numFmtId="3" fontId="2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hidden="1"/>
    </xf>
    <xf numFmtId="3" fontId="0" fillId="0" borderId="22" xfId="0" applyNumberFormat="1" applyFont="1" applyBorder="1" applyAlignment="1" applyProtection="1">
      <alignment horizontal="center" vertical="center" wrapText="1"/>
      <protection hidden="1"/>
    </xf>
    <xf numFmtId="3" fontId="3" fillId="0" borderId="22" xfId="0" applyNumberFormat="1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9" fontId="0" fillId="0" borderId="20" xfId="0" applyNumberFormat="1" applyFont="1" applyBorder="1" applyAlignment="1" applyProtection="1">
      <alignment horizontal="right" vertical="center" wrapText="1"/>
      <protection hidden="1"/>
    </xf>
    <xf numFmtId="3" fontId="0" fillId="0" borderId="18" xfId="0" applyNumberFormat="1" applyFont="1" applyBorder="1" applyAlignment="1" applyProtection="1">
      <alignment horizontal="right" vertical="center" wrapText="1"/>
      <protection hidden="1"/>
    </xf>
    <xf numFmtId="3" fontId="3" fillId="0" borderId="18" xfId="0" applyNumberFormat="1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3" fontId="1" fillId="0" borderId="6" xfId="0" applyNumberFormat="1" applyFont="1" applyBorder="1" applyAlignment="1" applyProtection="1">
      <alignment horizontal="right" vertical="center" wrapText="1"/>
      <protection hidden="1"/>
    </xf>
    <xf numFmtId="3" fontId="1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3" fontId="1" fillId="0" borderId="0" xfId="0" applyNumberFormat="1" applyFont="1" applyBorder="1" applyAlignment="1" applyProtection="1">
      <alignment horizontal="right" vertical="center" wrapText="1"/>
      <protection hidden="1"/>
    </xf>
    <xf numFmtId="3" fontId="2" fillId="0" borderId="0" xfId="0" applyNumberFormat="1" applyFont="1" applyBorder="1" applyAlignment="1" applyProtection="1">
      <alignment horizontal="right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3" fontId="0" fillId="0" borderId="22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3" fontId="3" fillId="0" borderId="25" xfId="0" applyNumberFormat="1" applyFont="1" applyBorder="1" applyAlignment="1" applyProtection="1">
      <alignment horizontal="right" vertical="center" wrapText="1"/>
      <protection hidden="1"/>
    </xf>
    <xf numFmtId="0" fontId="1" fillId="0" borderId="16" xfId="0" applyFont="1" applyBorder="1" applyAlignment="1" applyProtection="1" quotePrefix="1">
      <alignment horizontal="left" vertical="center" wrapText="1"/>
      <protection hidden="1"/>
    </xf>
    <xf numFmtId="3" fontId="2" fillId="0" borderId="26" xfId="0" applyNumberFormat="1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3" fontId="1" fillId="0" borderId="27" xfId="0" applyNumberFormat="1" applyFont="1" applyBorder="1" applyAlignment="1" applyProtection="1">
      <alignment horizontal="right" vertical="center" wrapText="1"/>
      <protection hidden="1"/>
    </xf>
    <xf numFmtId="0" fontId="0" fillId="0" borderId="35" xfId="0" applyFont="1" applyBorder="1" applyAlignment="1" applyProtection="1">
      <alignment horizontal="justify" vertical="center" wrapText="1"/>
      <protection hidden="1"/>
    </xf>
    <xf numFmtId="3" fontId="0" fillId="3" borderId="36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7" xfId="0" applyFont="1" applyBorder="1" applyAlignment="1" applyProtection="1">
      <alignment horizontal="justify" vertical="center" wrapText="1"/>
      <protection hidden="1"/>
    </xf>
    <xf numFmtId="3" fontId="2" fillId="3" borderId="38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8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9" xfId="0" applyFont="1" applyBorder="1" applyAlignment="1" applyProtection="1">
      <alignment horizontal="justify" vertical="center" wrapText="1"/>
      <protection hidden="1"/>
    </xf>
    <xf numFmtId="0" fontId="0" fillId="0" borderId="40" xfId="0" applyFont="1" applyBorder="1" applyAlignment="1" applyProtection="1">
      <alignment horizontal="justify" vertical="center" wrapText="1"/>
      <protection hidden="1"/>
    </xf>
    <xf numFmtId="3" fontId="0" fillId="0" borderId="41" xfId="0" applyNumberFormat="1" applyFont="1" applyBorder="1" applyAlignment="1" applyProtection="1">
      <alignment horizontal="right" vertical="center" wrapText="1"/>
      <protection hidden="1"/>
    </xf>
    <xf numFmtId="0" fontId="0" fillId="0" borderId="42" xfId="0" applyFont="1" applyBorder="1" applyAlignment="1" applyProtection="1">
      <alignment horizontal="justify" vertical="center" wrapText="1"/>
      <protection hidden="1"/>
    </xf>
    <xf numFmtId="0" fontId="1" fillId="2" borderId="43" xfId="0" applyFont="1" applyFill="1" applyBorder="1" applyAlignment="1" applyProtection="1">
      <alignment horizontal="left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0" fillId="0" borderId="46" xfId="0" applyFont="1" applyBorder="1" applyAlignment="1" applyProtection="1">
      <alignment horizontal="left" wrapText="1"/>
      <protection hidden="1"/>
    </xf>
    <xf numFmtId="0" fontId="2" fillId="0" borderId="46" xfId="0" applyFont="1" applyBorder="1" applyAlignment="1" applyProtection="1">
      <alignment horizontal="left" wrapText="1"/>
      <protection hidden="1"/>
    </xf>
    <xf numFmtId="49" fontId="3" fillId="0" borderId="46" xfId="0" applyNumberFormat="1" applyFont="1" applyBorder="1" applyAlignment="1" applyProtection="1">
      <alignment horizontal="left" wrapText="1"/>
      <protection hidden="1"/>
    </xf>
    <xf numFmtId="0" fontId="3" fillId="0" borderId="46" xfId="0" applyFont="1" applyBorder="1" applyAlignment="1" applyProtection="1">
      <alignment horizontal="left" wrapText="1"/>
      <protection hidden="1"/>
    </xf>
    <xf numFmtId="0" fontId="1" fillId="0" borderId="47" xfId="0" applyFont="1" applyBorder="1" applyAlignment="1" applyProtection="1">
      <alignment horizontal="left" wrapText="1"/>
      <protection hidden="1"/>
    </xf>
    <xf numFmtId="0" fontId="1" fillId="0" borderId="47" xfId="0" applyFont="1" applyBorder="1" applyAlignment="1" applyProtection="1">
      <alignment horizontal="left" wrapText="1" indent="7"/>
      <protection hidden="1"/>
    </xf>
    <xf numFmtId="0" fontId="3" fillId="0" borderId="48" xfId="0" applyFont="1" applyBorder="1" applyAlignment="1" applyProtection="1">
      <alignment horizontal="left" wrapText="1"/>
      <protection hidden="1"/>
    </xf>
    <xf numFmtId="0" fontId="3" fillId="0" borderId="49" xfId="0" applyFont="1" applyBorder="1" applyAlignment="1" applyProtection="1">
      <alignment horizontal="left" wrapText="1"/>
      <protection hidden="1"/>
    </xf>
    <xf numFmtId="0" fontId="2" fillId="0" borderId="50" xfId="0" applyFont="1" applyBorder="1" applyAlignment="1" applyProtection="1">
      <alignment horizontal="left" wrapText="1"/>
      <protection hidden="1"/>
    </xf>
    <xf numFmtId="0" fontId="1" fillId="2" borderId="51" xfId="0" applyFont="1" applyFill="1" applyBorder="1" applyAlignment="1" applyProtection="1">
      <alignment vertical="center" wrapText="1"/>
      <protection hidden="1"/>
    </xf>
    <xf numFmtId="0" fontId="1" fillId="2" borderId="52" xfId="0" applyFont="1" applyFill="1" applyBorder="1" applyAlignment="1" applyProtection="1">
      <alignment horizontal="center" vertical="center" wrapText="1"/>
      <protection hidden="1"/>
    </xf>
    <xf numFmtId="3" fontId="0" fillId="0" borderId="53" xfId="0" applyNumberFormat="1" applyFont="1" applyBorder="1" applyAlignment="1" applyProtection="1">
      <alignment horizontal="right" vertical="top" wrapText="1"/>
      <protection hidden="1"/>
    </xf>
    <xf numFmtId="0" fontId="3" fillId="0" borderId="47" xfId="0" applyFont="1" applyBorder="1" applyAlignment="1" applyProtection="1">
      <alignment horizontal="left" wrapText="1"/>
      <protection hidden="1"/>
    </xf>
    <xf numFmtId="2" fontId="2" fillId="0" borderId="47" xfId="0" applyNumberFormat="1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left" vertical="center" wrapText="1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56" xfId="0" applyFont="1" applyBorder="1" applyAlignment="1" applyProtection="1">
      <alignment horizontal="left" wrapText="1"/>
      <protection hidden="1"/>
    </xf>
    <xf numFmtId="0" fontId="2" fillId="0" borderId="57" xfId="0" applyFont="1" applyBorder="1" applyAlignment="1" applyProtection="1">
      <alignment horizontal="left" wrapText="1"/>
      <protection hidden="1"/>
    </xf>
    <xf numFmtId="0" fontId="2" fillId="0" borderId="52" xfId="0" applyFont="1" applyBorder="1" applyAlignment="1" applyProtection="1">
      <alignment horizontal="left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6.8515625" style="8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2" s="13" customFormat="1" ht="15.75">
      <c r="A2" s="12" t="s">
        <v>129</v>
      </c>
    </row>
    <row r="4" ht="8.25" customHeight="1"/>
    <row r="5" spans="1:3" ht="18" customHeight="1" thickBot="1">
      <c r="A5" s="4"/>
      <c r="B5" s="166" t="s">
        <v>24</v>
      </c>
      <c r="C5" s="166"/>
    </row>
    <row r="6" spans="1:4" ht="18" customHeight="1">
      <c r="A6" s="15" t="s">
        <v>0</v>
      </c>
      <c r="B6" s="62"/>
      <c r="C6" s="16" t="s">
        <v>1</v>
      </c>
      <c r="D6" s="62"/>
    </row>
    <row r="7" spans="1:4" ht="18" customHeight="1">
      <c r="A7" s="61" t="s">
        <v>39</v>
      </c>
      <c r="B7" s="63"/>
      <c r="C7" s="3" t="s">
        <v>2</v>
      </c>
      <c r="D7" s="64"/>
    </row>
    <row r="8" spans="1:4" ht="18" customHeight="1" thickBot="1">
      <c r="A8" s="17" t="s">
        <v>40</v>
      </c>
      <c r="B8" s="64"/>
      <c r="C8" s="3"/>
      <c r="D8" s="64"/>
    </row>
    <row r="9" spans="1:4" ht="18" customHeight="1" thickBot="1">
      <c r="A9" s="18" t="s">
        <v>3</v>
      </c>
      <c r="B9" s="20">
        <f>SUM(B6:B8)</f>
        <v>0</v>
      </c>
      <c r="C9" s="19" t="s">
        <v>4</v>
      </c>
      <c r="D9" s="20">
        <f>SUM(D6:D8)</f>
        <v>0</v>
      </c>
    </row>
    <row r="10" spans="1:4" ht="18" customHeight="1" thickBot="1">
      <c r="A10" s="6"/>
      <c r="B10" s="2"/>
      <c r="C10" s="2"/>
      <c r="D10" s="2"/>
    </row>
    <row r="11" spans="1:4" ht="18" customHeight="1" thickBot="1">
      <c r="A11" s="35" t="s">
        <v>5</v>
      </c>
      <c r="B11" s="36" t="s">
        <v>6</v>
      </c>
      <c r="C11" s="40" t="s">
        <v>7</v>
      </c>
      <c r="D11" s="37" t="s">
        <v>8</v>
      </c>
    </row>
    <row r="12" spans="1:4" ht="18" customHeight="1">
      <c r="A12" s="34" t="s">
        <v>9</v>
      </c>
      <c r="B12" s="65"/>
      <c r="C12" s="66"/>
      <c r="D12" s="67"/>
    </row>
    <row r="13" spans="1:4" ht="18" customHeight="1">
      <c r="A13" s="28" t="s">
        <v>10</v>
      </c>
      <c r="B13" s="68"/>
      <c r="C13" s="69"/>
      <c r="D13" s="70"/>
    </row>
    <row r="14" spans="1:4" ht="18" customHeight="1">
      <c r="A14" s="29" t="s">
        <v>98</v>
      </c>
      <c r="B14" s="68"/>
      <c r="C14" s="69"/>
      <c r="D14" s="70"/>
    </row>
    <row r="15" spans="1:4" ht="18" customHeight="1">
      <c r="A15" s="30" t="s">
        <v>11</v>
      </c>
      <c r="B15" s="68"/>
      <c r="C15" s="69"/>
      <c r="D15" s="70"/>
    </row>
    <row r="16" spans="1:4" ht="18" customHeight="1">
      <c r="A16" s="30" t="s">
        <v>12</v>
      </c>
      <c r="B16" s="68"/>
      <c r="C16" s="69"/>
      <c r="D16" s="70"/>
    </row>
    <row r="17" spans="1:4" ht="18" customHeight="1">
      <c r="A17" s="30" t="s">
        <v>13</v>
      </c>
      <c r="B17" s="68"/>
      <c r="C17" s="69"/>
      <c r="D17" s="70"/>
    </row>
    <row r="18" spans="1:4" ht="18" customHeight="1">
      <c r="A18" s="30" t="s">
        <v>14</v>
      </c>
      <c r="B18" s="68"/>
      <c r="C18" s="69"/>
      <c r="D18" s="70"/>
    </row>
    <row r="19" spans="1:4" ht="18" customHeight="1">
      <c r="A19" s="31" t="s">
        <v>15</v>
      </c>
      <c r="B19" s="68"/>
      <c r="C19" s="69"/>
      <c r="D19" s="70"/>
    </row>
    <row r="20" spans="1:4" ht="18" customHeight="1">
      <c r="A20" s="31" t="s">
        <v>16</v>
      </c>
      <c r="B20" s="68"/>
      <c r="C20" s="69"/>
      <c r="D20" s="70"/>
    </row>
    <row r="21" spans="1:4" ht="18" customHeight="1">
      <c r="A21" s="31" t="s">
        <v>17</v>
      </c>
      <c r="B21" s="68"/>
      <c r="C21" s="69"/>
      <c r="D21" s="70"/>
    </row>
    <row r="22" spans="1:4" ht="18" customHeight="1">
      <c r="A22" s="28" t="s">
        <v>18</v>
      </c>
      <c r="B22" s="68"/>
      <c r="C22" s="69"/>
      <c r="D22" s="70"/>
    </row>
    <row r="23" spans="1:4" ht="18" customHeight="1">
      <c r="A23" s="30" t="s">
        <v>36</v>
      </c>
      <c r="B23" s="68"/>
      <c r="C23" s="69"/>
      <c r="D23" s="70"/>
    </row>
    <row r="24" spans="1:4" ht="18" customHeight="1">
      <c r="A24" s="30" t="s">
        <v>38</v>
      </c>
      <c r="B24" s="68"/>
      <c r="C24" s="69"/>
      <c r="D24" s="70"/>
    </row>
    <row r="25" spans="1:4" ht="18" customHeight="1">
      <c r="A25" s="30" t="s">
        <v>37</v>
      </c>
      <c r="B25" s="68"/>
      <c r="C25" s="69"/>
      <c r="D25" s="70"/>
    </row>
    <row r="26" spans="1:4" ht="18" customHeight="1">
      <c r="A26" s="31" t="s">
        <v>19</v>
      </c>
      <c r="B26" s="68"/>
      <c r="C26" s="69"/>
      <c r="D26" s="70"/>
    </row>
    <row r="27" spans="1:4" ht="18" customHeight="1" thickBot="1">
      <c r="A27" s="32" t="s">
        <v>29</v>
      </c>
      <c r="B27" s="22">
        <f>IF(SUM(C12:C26)&gt;SUM(B12:B26),SUM(C12:C26)-SUM(B12:B26),0)</f>
        <v>0</v>
      </c>
      <c r="C27" s="24">
        <f>IF(SUM(B12:B26)&gt;SUM(C12:C26),SUM(B12:B26)-SUM(C12:C26),0)</f>
        <v>0</v>
      </c>
      <c r="D27" s="38"/>
    </row>
    <row r="28" spans="1:4" ht="18" customHeight="1" thickBot="1">
      <c r="A28" s="33" t="s">
        <v>20</v>
      </c>
      <c r="B28" s="23">
        <f>SUM(B12:B27)</f>
        <v>0</v>
      </c>
      <c r="C28" s="25">
        <f>SUM(C12:C27)</f>
        <v>0</v>
      </c>
      <c r="D28" s="39">
        <f>SUM(D12:D27)</f>
        <v>0</v>
      </c>
    </row>
    <row r="29" spans="1:4" ht="18" customHeight="1">
      <c r="A29" s="167" t="s">
        <v>21</v>
      </c>
      <c r="B29" s="168"/>
      <c r="C29" s="168"/>
      <c r="D29" s="169"/>
    </row>
    <row r="30" spans="1:4" ht="18" customHeight="1">
      <c r="A30" s="21" t="s">
        <v>25</v>
      </c>
      <c r="B30" s="14">
        <f>B21</f>
        <v>0</v>
      </c>
      <c r="C30" s="47" t="s">
        <v>32</v>
      </c>
      <c r="D30" s="45" t="e">
        <f>B30*(B7/B9)*-1</f>
        <v>#DIV/0!</v>
      </c>
    </row>
    <row r="31" spans="1:4" ht="18" customHeight="1" thickBot="1">
      <c r="A31" s="41" t="s">
        <v>26</v>
      </c>
      <c r="B31" s="42" t="s">
        <v>28</v>
      </c>
      <c r="C31" s="48">
        <f>IF(D28&gt;0,D28,0)</f>
        <v>0</v>
      </c>
      <c r="D31" s="46">
        <f>IF(D28&gt;0,D28*-5/100,0)</f>
        <v>0</v>
      </c>
    </row>
    <row r="32" spans="1:4" ht="18" customHeight="1" thickBot="1">
      <c r="A32" s="43" t="s">
        <v>27</v>
      </c>
      <c r="B32" s="44"/>
      <c r="C32" s="49"/>
      <c r="D32" s="39" t="e">
        <f>SUM(D28:D31)</f>
        <v>#DIV/0!</v>
      </c>
    </row>
    <row r="33" spans="1:4" ht="18" customHeight="1" thickBot="1">
      <c r="A33" s="5"/>
      <c r="B33" s="10"/>
      <c r="C33" s="10"/>
      <c r="D33" s="9"/>
    </row>
    <row r="34" spans="1:2" ht="18" customHeight="1">
      <c r="A34" s="26" t="s">
        <v>30</v>
      </c>
      <c r="B34" s="50" t="s">
        <v>31</v>
      </c>
    </row>
    <row r="35" spans="1:2" ht="18" customHeight="1">
      <c r="A35" s="27" t="s">
        <v>22</v>
      </c>
      <c r="B35" s="51">
        <f>IF(B27&gt;0,B27,C27*-1)</f>
        <v>0</v>
      </c>
    </row>
    <row r="36" spans="1:2" ht="18" customHeight="1" thickBot="1">
      <c r="A36" s="53" t="s">
        <v>23</v>
      </c>
      <c r="B36" s="54" t="e">
        <f>D32*-1</f>
        <v>#DIV/0!</v>
      </c>
    </row>
    <row r="37" spans="1:2" ht="18" customHeight="1" thickBot="1">
      <c r="A37" s="33" t="s">
        <v>34</v>
      </c>
      <c r="B37" s="49" t="e">
        <f>SUM(B35:B36)</f>
        <v>#DIV/0!</v>
      </c>
    </row>
    <row r="38" spans="1:2" ht="18" customHeight="1">
      <c r="A38" s="55" t="s">
        <v>100</v>
      </c>
      <c r="B38" s="56" t="e">
        <f>IF(D32&gt;0,D32/2,0)</f>
        <v>#DIV/0!</v>
      </c>
    </row>
    <row r="39" spans="1:2" ht="18" customHeight="1">
      <c r="A39" s="28" t="s">
        <v>33</v>
      </c>
      <c r="B39" s="52">
        <f>IF(D28&lt;0,D28/2,0)</f>
        <v>0</v>
      </c>
    </row>
    <row r="40" spans="1:2" ht="26.25" thickBot="1">
      <c r="A40" s="59" t="s">
        <v>101</v>
      </c>
      <c r="B40" s="54" t="e">
        <f>IF(D32&lt;0,SUM(D30:D31)-IF(D28&gt;0,D28*-1,0),0)</f>
        <v>#DIV/0!</v>
      </c>
    </row>
    <row r="41" spans="1:2" ht="18" customHeight="1" thickBot="1">
      <c r="A41" s="57" t="s">
        <v>35</v>
      </c>
      <c r="B41" s="58" t="e">
        <f>IF(SUM(B37:B40)&gt;0,SUM(B37:B40),0)</f>
        <v>#DIV/0!</v>
      </c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7"/>
      <c r="B44" s="2"/>
      <c r="C44" s="2"/>
      <c r="D44" s="2"/>
    </row>
    <row r="45" spans="1:4" ht="12.75">
      <c r="A45" s="7"/>
      <c r="B45" s="2"/>
      <c r="C45" s="2"/>
      <c r="D45" s="2"/>
    </row>
  </sheetData>
  <sheetProtection password="CE82" sheet="1" objects="1" scenarios="1" selectLockedCell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G17" sqref="G17"/>
    </sheetView>
  </sheetViews>
  <sheetFormatPr defaultColWidth="11.421875" defaultRowHeight="12.75"/>
  <cols>
    <col min="1" max="1" width="39.8515625" style="4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1" spans="1:4" ht="12.75">
      <c r="A1" s="72"/>
      <c r="B1" s="73"/>
      <c r="C1" s="73"/>
      <c r="D1" s="73"/>
    </row>
    <row r="2" spans="1:6" s="13" customFormat="1" ht="15.75">
      <c r="A2" s="74" t="s">
        <v>130</v>
      </c>
      <c r="B2" s="75"/>
      <c r="C2" s="75"/>
      <c r="D2" s="75"/>
      <c r="E2"/>
      <c r="F2"/>
    </row>
    <row r="3" spans="1:6" ht="12.75">
      <c r="A3" s="72"/>
      <c r="B3" s="73"/>
      <c r="C3" s="73"/>
      <c r="D3" s="73"/>
      <c r="E3"/>
      <c r="F3"/>
    </row>
    <row r="4" spans="1:6" ht="8.25" customHeight="1">
      <c r="A4" s="72"/>
      <c r="B4" s="73"/>
      <c r="C4" s="73"/>
      <c r="D4" s="73"/>
      <c r="E4"/>
      <c r="F4"/>
    </row>
    <row r="5" spans="1:6" ht="18" customHeight="1" thickBot="1">
      <c r="A5" s="72"/>
      <c r="B5" s="170" t="s">
        <v>63</v>
      </c>
      <c r="C5" s="170"/>
      <c r="D5" s="73"/>
      <c r="E5"/>
      <c r="F5"/>
    </row>
    <row r="6" spans="1:6" ht="18" customHeight="1">
      <c r="A6" s="76" t="s">
        <v>102</v>
      </c>
      <c r="B6" s="77"/>
      <c r="C6" s="78" t="s">
        <v>103</v>
      </c>
      <c r="D6" s="77"/>
      <c r="E6"/>
      <c r="F6"/>
    </row>
    <row r="7" spans="1:6" ht="18" customHeight="1">
      <c r="A7" s="79" t="s">
        <v>53</v>
      </c>
      <c r="B7" s="80"/>
      <c r="C7" s="81" t="s">
        <v>41</v>
      </c>
      <c r="D7" s="82"/>
      <c r="E7"/>
      <c r="F7"/>
    </row>
    <row r="8" spans="1:6" ht="18" customHeight="1" thickBot="1">
      <c r="A8" s="79" t="s">
        <v>54</v>
      </c>
      <c r="B8" s="82"/>
      <c r="C8" s="81"/>
      <c r="D8" s="82"/>
      <c r="E8"/>
      <c r="F8"/>
    </row>
    <row r="9" spans="1:6" ht="18" customHeight="1" thickBot="1">
      <c r="A9" s="83" t="s">
        <v>42</v>
      </c>
      <c r="B9" s="84">
        <f>SUM(B6:B8)</f>
        <v>0</v>
      </c>
      <c r="C9" s="85" t="s">
        <v>113</v>
      </c>
      <c r="D9" s="84">
        <f>SUM(D6:D8)</f>
        <v>0</v>
      </c>
      <c r="E9"/>
      <c r="F9"/>
    </row>
    <row r="10" spans="1:6" ht="18" customHeight="1" thickBot="1">
      <c r="A10" s="86"/>
      <c r="B10" s="87"/>
      <c r="C10" s="87"/>
      <c r="D10" s="87"/>
      <c r="E10"/>
      <c r="F10"/>
    </row>
    <row r="11" spans="1:6" ht="26.25" customHeight="1" thickBot="1">
      <c r="A11" s="88" t="s">
        <v>43</v>
      </c>
      <c r="B11" s="89" t="s">
        <v>124</v>
      </c>
      <c r="C11" s="90" t="s">
        <v>125</v>
      </c>
      <c r="D11" s="91" t="s">
        <v>126</v>
      </c>
      <c r="E11"/>
      <c r="F11"/>
    </row>
    <row r="12" spans="1:6" ht="18" customHeight="1">
      <c r="A12" s="92" t="s">
        <v>104</v>
      </c>
      <c r="B12" s="93"/>
      <c r="C12" s="94"/>
      <c r="D12" s="95"/>
      <c r="E12"/>
      <c r="F12"/>
    </row>
    <row r="13" spans="1:6" ht="18" customHeight="1">
      <c r="A13" s="96" t="s">
        <v>44</v>
      </c>
      <c r="B13" s="97"/>
      <c r="C13" s="98"/>
      <c r="D13" s="99"/>
      <c r="E13"/>
      <c r="F13"/>
    </row>
    <row r="14" spans="1:6" ht="18" customHeight="1">
      <c r="A14" s="100" t="s">
        <v>99</v>
      </c>
      <c r="B14" s="97"/>
      <c r="C14" s="98"/>
      <c r="D14" s="99"/>
      <c r="E14"/>
      <c r="F14"/>
    </row>
    <row r="15" spans="1:6" ht="18" customHeight="1">
      <c r="A15" s="101" t="s">
        <v>55</v>
      </c>
      <c r="B15" s="97"/>
      <c r="C15" s="98"/>
      <c r="D15" s="99"/>
      <c r="E15"/>
      <c r="F15"/>
    </row>
    <row r="16" spans="1:6" ht="18" customHeight="1">
      <c r="A16" s="101" t="s">
        <v>56</v>
      </c>
      <c r="B16" s="97"/>
      <c r="C16" s="98"/>
      <c r="D16" s="99"/>
      <c r="E16"/>
      <c r="F16"/>
    </row>
    <row r="17" spans="1:6" ht="18" customHeight="1">
      <c r="A17" s="101" t="s">
        <v>97</v>
      </c>
      <c r="B17" s="97"/>
      <c r="C17" s="98"/>
      <c r="D17" s="99"/>
      <c r="E17"/>
      <c r="F17"/>
    </row>
    <row r="18" spans="1:6" ht="18" customHeight="1">
      <c r="A18" s="101" t="s">
        <v>57</v>
      </c>
      <c r="B18" s="97"/>
      <c r="C18" s="98"/>
      <c r="D18" s="99"/>
      <c r="E18"/>
      <c r="F18"/>
    </row>
    <row r="19" spans="1:6" ht="18" customHeight="1">
      <c r="A19" s="102" t="s">
        <v>45</v>
      </c>
      <c r="B19" s="97"/>
      <c r="C19" s="98"/>
      <c r="D19" s="99"/>
      <c r="E19"/>
      <c r="F19"/>
    </row>
    <row r="20" spans="1:6" ht="18" customHeight="1">
      <c r="A20" s="102" t="s">
        <v>105</v>
      </c>
      <c r="B20" s="97"/>
      <c r="C20" s="98"/>
      <c r="D20" s="99"/>
      <c r="E20"/>
      <c r="F20"/>
    </row>
    <row r="21" spans="1:6" ht="18" customHeight="1">
      <c r="A21" s="102" t="s">
        <v>46</v>
      </c>
      <c r="B21" s="97"/>
      <c r="C21" s="98"/>
      <c r="D21" s="99"/>
      <c r="E21"/>
      <c r="F21"/>
    </row>
    <row r="22" spans="1:6" ht="18" customHeight="1">
      <c r="A22" s="103" t="s">
        <v>112</v>
      </c>
      <c r="B22" s="97"/>
      <c r="C22" s="98"/>
      <c r="D22" s="99"/>
      <c r="E22"/>
      <c r="F22"/>
    </row>
    <row r="23" spans="1:6" ht="18" customHeight="1">
      <c r="A23" s="101" t="s">
        <v>58</v>
      </c>
      <c r="B23" s="97"/>
      <c r="C23" s="98"/>
      <c r="D23" s="99"/>
      <c r="E23"/>
      <c r="F23"/>
    </row>
    <row r="24" spans="1:6" ht="18" customHeight="1">
      <c r="A24" s="101" t="s">
        <v>47</v>
      </c>
      <c r="B24" s="97"/>
      <c r="C24" s="98"/>
      <c r="D24" s="99"/>
      <c r="E24"/>
      <c r="F24"/>
    </row>
    <row r="25" spans="1:6" ht="18" customHeight="1">
      <c r="A25" s="101" t="s">
        <v>48</v>
      </c>
      <c r="B25" s="97"/>
      <c r="C25" s="98"/>
      <c r="D25" s="99"/>
      <c r="E25"/>
      <c r="F25"/>
    </row>
    <row r="26" spans="1:6" ht="18" customHeight="1">
      <c r="A26" s="104" t="s">
        <v>106</v>
      </c>
      <c r="B26" s="97"/>
      <c r="C26" s="98"/>
      <c r="D26" s="99"/>
      <c r="E26"/>
      <c r="F26"/>
    </row>
    <row r="27" spans="1:6" ht="18" customHeight="1" thickBot="1">
      <c r="A27" s="105" t="s">
        <v>107</v>
      </c>
      <c r="B27" s="106">
        <f>IF(SUM(C12:C26)&gt;SUM(B12:B26),SUM(C12:C26)-SUM(B12:B26),0)</f>
        <v>0</v>
      </c>
      <c r="C27" s="107">
        <f>IF(SUM(B12:B26)&gt;SUM(C12:C26),SUM(B12:B26)-SUM(C12:C26),0)</f>
        <v>0</v>
      </c>
      <c r="D27" s="108"/>
      <c r="E27"/>
      <c r="F27"/>
    </row>
    <row r="28" spans="1:6" ht="18" customHeight="1" thickBot="1">
      <c r="A28" s="109" t="s">
        <v>20</v>
      </c>
      <c r="B28" s="110">
        <f>SUM(B12:B27)</f>
        <v>0</v>
      </c>
      <c r="C28" s="111">
        <f>SUM(C12:C27)</f>
        <v>0</v>
      </c>
      <c r="D28" s="112">
        <f>SUM(D12:D27)</f>
        <v>0</v>
      </c>
      <c r="E28"/>
      <c r="F28"/>
    </row>
    <row r="29" spans="1:6" ht="18" customHeight="1">
      <c r="A29" s="171" t="s">
        <v>59</v>
      </c>
      <c r="B29" s="172"/>
      <c r="C29" s="172"/>
      <c r="D29" s="173"/>
      <c r="E29"/>
      <c r="F29"/>
    </row>
    <row r="30" spans="1:4" ht="18" customHeight="1">
      <c r="A30" s="113" t="s">
        <v>49</v>
      </c>
      <c r="B30" s="114">
        <f>B21</f>
        <v>0</v>
      </c>
      <c r="C30" s="115" t="s">
        <v>61</v>
      </c>
      <c r="D30" s="116" t="e">
        <f>B30*(B7/B9)*-1</f>
        <v>#DIV/0!</v>
      </c>
    </row>
    <row r="31" spans="1:4" ht="18" customHeight="1" thickBot="1">
      <c r="A31" s="117" t="s">
        <v>50</v>
      </c>
      <c r="B31" s="118" t="s">
        <v>60</v>
      </c>
      <c r="C31" s="119">
        <f>IF(D28&gt;0,D28,0)</f>
        <v>0</v>
      </c>
      <c r="D31" s="120">
        <f>IF(D28&gt;0,D28*-5/100,0)</f>
        <v>0</v>
      </c>
    </row>
    <row r="32" spans="1:4" ht="18" customHeight="1" thickBot="1">
      <c r="A32" s="121" t="s">
        <v>111</v>
      </c>
      <c r="B32" s="122"/>
      <c r="C32" s="123"/>
      <c r="D32" s="112" t="e">
        <f>SUM(D28:D31)</f>
        <v>#DIV/0!</v>
      </c>
    </row>
    <row r="33" spans="1:4" ht="18" customHeight="1" thickBot="1">
      <c r="A33" s="124"/>
      <c r="B33" s="125"/>
      <c r="C33" s="125"/>
      <c r="D33" s="126"/>
    </row>
    <row r="34" spans="1:4" ht="18" customHeight="1">
      <c r="A34" s="127" t="s">
        <v>51</v>
      </c>
      <c r="B34" s="128" t="s">
        <v>31</v>
      </c>
      <c r="C34" s="73"/>
      <c r="D34" s="73"/>
    </row>
    <row r="35" spans="1:4" ht="18" customHeight="1">
      <c r="A35" s="104" t="s">
        <v>52</v>
      </c>
      <c r="B35" s="129">
        <f>IF(B27&gt;0,B27,C27*-1)</f>
        <v>0</v>
      </c>
      <c r="C35" s="73"/>
      <c r="D35" s="73"/>
    </row>
    <row r="36" spans="1:4" ht="18" customHeight="1" thickBot="1">
      <c r="A36" s="130" t="s">
        <v>96</v>
      </c>
      <c r="B36" s="131" t="e">
        <f>D32*-1</f>
        <v>#DIV/0!</v>
      </c>
      <c r="C36" s="73"/>
      <c r="D36" s="73"/>
    </row>
    <row r="37" spans="1:4" ht="18" customHeight="1" thickBot="1">
      <c r="A37" s="109" t="s">
        <v>110</v>
      </c>
      <c r="B37" s="123" t="e">
        <f>SUM(B35:B36)</f>
        <v>#DIV/0!</v>
      </c>
      <c r="C37" s="73"/>
      <c r="D37" s="73"/>
    </row>
    <row r="38" spans="1:4" ht="18" customHeight="1">
      <c r="A38" s="132" t="s">
        <v>62</v>
      </c>
      <c r="B38" s="133" t="e">
        <f>IF(D32&gt;0,D32/2,0)</f>
        <v>#DIV/0!</v>
      </c>
      <c r="C38" s="73"/>
      <c r="D38" s="73"/>
    </row>
    <row r="39" spans="1:4" ht="18" customHeight="1">
      <c r="A39" s="96" t="s">
        <v>127</v>
      </c>
      <c r="B39" s="134">
        <f>IF(D28&lt;0,D28/2,0)</f>
        <v>0</v>
      </c>
      <c r="C39" s="73"/>
      <c r="D39" s="73"/>
    </row>
    <row r="40" spans="1:4" ht="26.25" thickBot="1">
      <c r="A40" s="135" t="s">
        <v>108</v>
      </c>
      <c r="B40" s="131" t="e">
        <f>IF(D32&lt;0,SUM(D30:D31)-IF(D28&gt;0,D28*-1,0),0)</f>
        <v>#DIV/0!</v>
      </c>
      <c r="C40" s="73"/>
      <c r="D40" s="73"/>
    </row>
    <row r="41" spans="1:4" ht="18" customHeight="1" thickBot="1">
      <c r="A41" s="136" t="s">
        <v>109</v>
      </c>
      <c r="B41" s="137" t="e">
        <f>IF(SUM(B37:B40)&gt;0,SUM(B37:B40),0)</f>
        <v>#DIV/0!</v>
      </c>
      <c r="C41" s="73"/>
      <c r="D41" s="73"/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60"/>
      <c r="B44" s="2"/>
      <c r="C44" s="2"/>
      <c r="D44" s="2"/>
    </row>
    <row r="45" spans="1:4" ht="12.75">
      <c r="A45" s="60"/>
      <c r="B45" s="2"/>
      <c r="C45" s="2"/>
      <c r="D45" s="2"/>
    </row>
  </sheetData>
  <sheetProtection password="CE82" sheet="1" objects="1" scenario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B12" sqref="B12"/>
    </sheetView>
  </sheetViews>
  <sheetFormatPr defaultColWidth="11.421875" defaultRowHeight="12.75"/>
  <cols>
    <col min="1" max="1" width="40.00390625" style="4" customWidth="1"/>
    <col min="2" max="4" width="23.00390625" style="1" customWidth="1"/>
    <col min="5" max="16384" width="11.421875" style="1" customWidth="1"/>
  </cols>
  <sheetData>
    <row r="1" spans="1:4" ht="12.75">
      <c r="A1" s="72"/>
      <c r="B1" s="73"/>
      <c r="C1" s="73"/>
      <c r="D1" s="73"/>
    </row>
    <row r="2" spans="1:4" s="13" customFormat="1" ht="15.75">
      <c r="A2" s="74" t="s">
        <v>131</v>
      </c>
      <c r="B2" s="75"/>
      <c r="C2" s="75"/>
      <c r="D2" s="75"/>
    </row>
    <row r="3" spans="1:4" ht="12.75">
      <c r="A3" s="72"/>
      <c r="B3" s="73"/>
      <c r="C3" s="73"/>
      <c r="D3" s="73"/>
    </row>
    <row r="4" spans="1:4" ht="8.25" customHeight="1">
      <c r="A4" s="72"/>
      <c r="B4" s="73"/>
      <c r="C4" s="73"/>
      <c r="D4" s="73"/>
    </row>
    <row r="5" spans="1:4" ht="18" customHeight="1" thickBot="1">
      <c r="A5" s="72"/>
      <c r="B5" s="170" t="s">
        <v>95</v>
      </c>
      <c r="C5" s="170"/>
      <c r="D5" s="73"/>
    </row>
    <row r="6" spans="1:4" ht="18" customHeight="1" thickTop="1">
      <c r="A6" s="138" t="s">
        <v>64</v>
      </c>
      <c r="B6" s="139"/>
      <c r="C6" s="138" t="s">
        <v>65</v>
      </c>
      <c r="D6" s="139"/>
    </row>
    <row r="7" spans="1:4" ht="18" customHeight="1">
      <c r="A7" s="140" t="s">
        <v>119</v>
      </c>
      <c r="B7" s="141"/>
      <c r="C7" s="140" t="s">
        <v>66</v>
      </c>
      <c r="D7" s="142"/>
    </row>
    <row r="8" spans="1:4" ht="18" customHeight="1" thickBot="1">
      <c r="A8" s="143" t="s">
        <v>120</v>
      </c>
      <c r="B8" s="142"/>
      <c r="C8" s="143"/>
      <c r="D8" s="142"/>
    </row>
    <row r="9" spans="1:4" ht="18" customHeight="1" thickBot="1" thickTop="1">
      <c r="A9" s="144" t="s">
        <v>67</v>
      </c>
      <c r="B9" s="145">
        <f>SUM(B6:B8)</f>
        <v>0</v>
      </c>
      <c r="C9" s="146" t="s">
        <v>68</v>
      </c>
      <c r="D9" s="84">
        <f>SUM(D6:D8)</f>
        <v>0</v>
      </c>
    </row>
    <row r="10" spans="1:4" ht="18" customHeight="1" thickBot="1" thickTop="1">
      <c r="A10" s="86"/>
      <c r="B10" s="87"/>
      <c r="C10" s="87"/>
      <c r="D10" s="87"/>
    </row>
    <row r="11" spans="1:4" ht="26.25" customHeight="1" thickTop="1">
      <c r="A11" s="147" t="s">
        <v>123</v>
      </c>
      <c r="B11" s="148" t="s">
        <v>121</v>
      </c>
      <c r="C11" s="149" t="s">
        <v>69</v>
      </c>
      <c r="D11" s="150" t="s">
        <v>122</v>
      </c>
    </row>
    <row r="12" spans="1:4" ht="18" customHeight="1" thickBot="1">
      <c r="A12" s="151" t="s">
        <v>128</v>
      </c>
      <c r="B12" s="93"/>
      <c r="C12" s="94"/>
      <c r="D12" s="95"/>
    </row>
    <row r="13" spans="1:4" ht="18" customHeight="1" thickBot="1">
      <c r="A13" s="152" t="s">
        <v>70</v>
      </c>
      <c r="B13" s="97"/>
      <c r="C13" s="98"/>
      <c r="D13" s="99"/>
    </row>
    <row r="14" spans="1:4" ht="18" customHeight="1" thickBot="1">
      <c r="A14" s="153" t="s">
        <v>114</v>
      </c>
      <c r="B14" s="97"/>
      <c r="C14" s="98"/>
      <c r="D14" s="99"/>
    </row>
    <row r="15" spans="1:4" ht="18" customHeight="1" thickBot="1">
      <c r="A15" s="154" t="s">
        <v>71</v>
      </c>
      <c r="B15" s="97"/>
      <c r="C15" s="98"/>
      <c r="D15" s="99"/>
    </row>
    <row r="16" spans="1:4" ht="18" customHeight="1" thickBot="1">
      <c r="A16" s="154" t="s">
        <v>72</v>
      </c>
      <c r="B16" s="97"/>
      <c r="C16" s="98"/>
      <c r="D16" s="99"/>
    </row>
    <row r="17" spans="1:4" ht="18" customHeight="1" thickBot="1">
      <c r="A17" s="154" t="s">
        <v>73</v>
      </c>
      <c r="B17" s="97"/>
      <c r="C17" s="98"/>
      <c r="D17" s="99"/>
    </row>
    <row r="18" spans="1:4" ht="18" customHeight="1" thickBot="1">
      <c r="A18" s="154" t="s">
        <v>74</v>
      </c>
      <c r="B18" s="97"/>
      <c r="C18" s="98"/>
      <c r="D18" s="99"/>
    </row>
    <row r="19" spans="1:4" ht="18" customHeight="1" thickBot="1">
      <c r="A19" s="151" t="s">
        <v>75</v>
      </c>
      <c r="B19" s="97"/>
      <c r="C19" s="98"/>
      <c r="D19" s="99"/>
    </row>
    <row r="20" spans="1:4" ht="18" customHeight="1" thickBot="1">
      <c r="A20" s="151" t="s">
        <v>76</v>
      </c>
      <c r="B20" s="97"/>
      <c r="C20" s="98"/>
      <c r="D20" s="99"/>
    </row>
    <row r="21" spans="1:4" ht="18" customHeight="1" thickBot="1">
      <c r="A21" s="151" t="s">
        <v>77</v>
      </c>
      <c r="B21" s="97"/>
      <c r="C21" s="98"/>
      <c r="D21" s="99"/>
    </row>
    <row r="22" spans="1:4" ht="18" customHeight="1" thickBot="1">
      <c r="A22" s="152" t="s">
        <v>78</v>
      </c>
      <c r="B22" s="97"/>
      <c r="C22" s="98"/>
      <c r="D22" s="99"/>
    </row>
    <row r="23" spans="1:4" ht="18" customHeight="1" thickBot="1">
      <c r="A23" s="154" t="s">
        <v>79</v>
      </c>
      <c r="B23" s="97"/>
      <c r="C23" s="98"/>
      <c r="D23" s="99"/>
    </row>
    <row r="24" spans="1:4" ht="18" customHeight="1" thickBot="1">
      <c r="A24" s="154" t="s">
        <v>80</v>
      </c>
      <c r="B24" s="97"/>
      <c r="C24" s="98"/>
      <c r="D24" s="99"/>
    </row>
    <row r="25" spans="1:4" ht="18" customHeight="1" thickBot="1">
      <c r="A25" s="154" t="s">
        <v>81</v>
      </c>
      <c r="B25" s="97"/>
      <c r="C25" s="98"/>
      <c r="D25" s="99"/>
    </row>
    <row r="26" spans="1:4" ht="18" customHeight="1" thickBot="1">
      <c r="A26" s="151" t="s">
        <v>82</v>
      </c>
      <c r="B26" s="97"/>
      <c r="C26" s="98"/>
      <c r="D26" s="99"/>
    </row>
    <row r="27" spans="1:4" ht="18" customHeight="1" thickBot="1">
      <c r="A27" s="155" t="s">
        <v>83</v>
      </c>
      <c r="B27" s="106">
        <f>IF(SUM(C12:C26)&gt;SUM(B12:B26),SUM(C12:C26)-SUM(B12:B26),0)</f>
        <v>0</v>
      </c>
      <c r="C27" s="107">
        <f>IF(SUM(B12:B26)&gt;SUM(C12:C26),SUM(B12:B26)-SUM(C12:C26),0)</f>
        <v>0</v>
      </c>
      <c r="D27" s="108"/>
    </row>
    <row r="28" spans="1:4" ht="18" customHeight="1" thickBot="1" thickTop="1">
      <c r="A28" s="156" t="s">
        <v>84</v>
      </c>
      <c r="B28" s="110">
        <f>SUM(B12:B27)</f>
        <v>0</v>
      </c>
      <c r="C28" s="111">
        <f>SUM(C12:C27)</f>
        <v>0</v>
      </c>
      <c r="D28" s="112">
        <f>SUM(D12:D27)</f>
        <v>0</v>
      </c>
    </row>
    <row r="29" spans="1:4" ht="18" customHeight="1" thickBot="1" thickTop="1">
      <c r="A29" s="174" t="s">
        <v>115</v>
      </c>
      <c r="B29" s="175"/>
      <c r="C29" s="175"/>
      <c r="D29" s="176"/>
    </row>
    <row r="30" spans="1:4" ht="18" customHeight="1" thickBot="1">
      <c r="A30" s="157" t="s">
        <v>85</v>
      </c>
      <c r="B30" s="114">
        <f>B21</f>
        <v>0</v>
      </c>
      <c r="C30" s="115" t="s">
        <v>94</v>
      </c>
      <c r="D30" s="120" t="e">
        <f>B30*(B7/B9)*-1</f>
        <v>#DIV/0!</v>
      </c>
    </row>
    <row r="31" spans="1:4" ht="18" customHeight="1" thickBot="1">
      <c r="A31" s="158" t="s">
        <v>116</v>
      </c>
      <c r="B31" s="118" t="s">
        <v>60</v>
      </c>
      <c r="C31" s="119">
        <f>IF(D28&gt;0,D28,0)</f>
        <v>0</v>
      </c>
      <c r="D31" s="120">
        <f>IF(D28&gt;0,D28*-5/100,0)</f>
        <v>0</v>
      </c>
    </row>
    <row r="32" spans="1:4" ht="18" customHeight="1" thickBot="1" thickTop="1">
      <c r="A32" s="159" t="s">
        <v>117</v>
      </c>
      <c r="B32" s="122"/>
      <c r="C32" s="123"/>
      <c r="D32" s="112" t="e">
        <f>SUM(D28:D31)</f>
        <v>#DIV/0!</v>
      </c>
    </row>
    <row r="33" spans="1:4" ht="18" customHeight="1" thickBot="1" thickTop="1">
      <c r="A33" s="124"/>
      <c r="B33" s="125"/>
      <c r="C33" s="125"/>
      <c r="D33" s="126"/>
    </row>
    <row r="34" spans="1:4" ht="18" customHeight="1" thickBot="1" thickTop="1">
      <c r="A34" s="160" t="s">
        <v>86</v>
      </c>
      <c r="B34" s="161" t="s">
        <v>87</v>
      </c>
      <c r="C34" s="73"/>
      <c r="D34" s="73"/>
    </row>
    <row r="35" spans="1:4" ht="18" customHeight="1" thickBot="1">
      <c r="A35" s="151" t="s">
        <v>88</v>
      </c>
      <c r="B35" s="162">
        <f>B27</f>
        <v>0</v>
      </c>
      <c r="C35" s="73"/>
      <c r="D35" s="73"/>
    </row>
    <row r="36" spans="1:4" ht="18" customHeight="1" thickBot="1">
      <c r="A36" s="163" t="s">
        <v>89</v>
      </c>
      <c r="B36" s="131" t="e">
        <f>D32*-1</f>
        <v>#DIV/0!</v>
      </c>
      <c r="C36" s="73"/>
      <c r="D36" s="73"/>
    </row>
    <row r="37" spans="1:4" ht="18" customHeight="1" thickBot="1" thickTop="1">
      <c r="A37" s="155" t="s">
        <v>90</v>
      </c>
      <c r="B37" s="123" t="e">
        <f>SUM(B35:B36)</f>
        <v>#DIV/0!</v>
      </c>
      <c r="C37" s="73"/>
      <c r="D37" s="73"/>
    </row>
    <row r="38" spans="1:4" ht="18" customHeight="1" thickBot="1" thickTop="1">
      <c r="A38" s="152" t="s">
        <v>91</v>
      </c>
      <c r="B38" s="133" t="e">
        <f>IF(D32&gt;0,D32/2,0)</f>
        <v>#DIV/0!</v>
      </c>
      <c r="C38" s="73"/>
      <c r="D38" s="73"/>
    </row>
    <row r="39" spans="1:4" ht="18" customHeight="1" thickBot="1">
      <c r="A39" s="152" t="s">
        <v>92</v>
      </c>
      <c r="B39" s="134">
        <f>IF(D28&lt;0,D28/2,0)</f>
        <v>0</v>
      </c>
      <c r="C39" s="73"/>
      <c r="D39" s="73"/>
    </row>
    <row r="40" spans="1:4" s="71" customFormat="1" ht="27.75" customHeight="1" thickBot="1">
      <c r="A40" s="164" t="s">
        <v>118</v>
      </c>
      <c r="B40" s="131" t="e">
        <f>IF(D32&lt;0,SUM(D30:D31)-IF(D28&gt;0,D28*-1,0),0)</f>
        <v>#DIV/0!</v>
      </c>
      <c r="C40" s="165"/>
      <c r="D40" s="165"/>
    </row>
    <row r="41" spans="1:4" ht="18" customHeight="1" thickBot="1" thickTop="1">
      <c r="A41" s="155" t="s">
        <v>93</v>
      </c>
      <c r="B41" s="137" t="e">
        <f>IF(SUM(B37:B40)&gt;0,SUM(B37:B40),0)</f>
        <v>#DIV/0!</v>
      </c>
      <c r="C41" s="73"/>
      <c r="D41" s="73"/>
    </row>
    <row r="42" spans="1:4" ht="18" customHeight="1" thickTop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60"/>
      <c r="B44" s="2"/>
      <c r="C44" s="2"/>
      <c r="D44" s="2"/>
    </row>
    <row r="45" spans="1:4" ht="12.75">
      <c r="A45" s="60"/>
      <c r="B45" s="2"/>
      <c r="C45" s="2"/>
      <c r="D45" s="2"/>
    </row>
  </sheetData>
  <sheetProtection password="CE82" sheet="1" objects="1" scenario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  <headerFooter alignWithMargins="0">
    <oddFooter>&amp;L&amp;Z&amp;F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Hans-Jürg ESTV</dc:creator>
  <cp:keywords/>
  <dc:description/>
  <cp:lastModifiedBy>U80776297</cp:lastModifiedBy>
  <cp:lastPrinted>2008-11-19T15:27:11Z</cp:lastPrinted>
  <dcterms:created xsi:type="dcterms:W3CDTF">2008-09-05T12:29:42Z</dcterms:created>
  <dcterms:modified xsi:type="dcterms:W3CDTF">2008-12-15T07:20:59Z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1332057761</vt:i4>
  </property>
  <property fmtid="{D5CDD505-2E9C-101B-9397-08002B2CF9AE}" pid="3" name="_EmailSubject">
    <vt:lpwstr>Kreisschreiben zur Publikation</vt:lpwstr>
  </property>
  <property fmtid="{D5CDD505-2E9C-101B-9397-08002B2CF9AE}" pid="4" name="_AuthorEmail">
    <vt:lpwstr>Martin.Meyer@estv.admin.ch</vt:lpwstr>
  </property>
  <property fmtid="{D5CDD505-2E9C-101B-9397-08002B2CF9AE}" pid="5" name="_AuthorEmailDisplayName">
    <vt:lpwstr>Meyer Martin ESTV</vt:lpwstr>
  </property>
  <property fmtid="{D5CDD505-2E9C-101B-9397-08002B2CF9AE}" pid="6" name="_PreviousAdHocReviewCycleID">
    <vt:i4>-453340093</vt:i4>
  </property>
</Properties>
</file>